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008" windowWidth="9780" windowHeight="6240" activeTab="0"/>
  </bookViews>
  <sheets>
    <sheet name="DAMVOL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<sst xmlns="http://schemas.openxmlformats.org/spreadsheetml/2006/main" count="22" uniqueCount="19">
  <si>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 xml:space="preserve">EMBANKMENT VOLUME DETAILS </t>
  </si>
  <si>
    <t>(End Area method)</t>
  </si>
  <si>
    <t>Distance Between</t>
  </si>
  <si>
    <t xml:space="preserve">                            Bank Specifications</t>
  </si>
  <si>
    <t>Bank Height</t>
  </si>
  <si>
    <t>End Area</t>
  </si>
  <si>
    <t>Average</t>
  </si>
  <si>
    <t>Volume</t>
  </si>
  <si>
    <t>Readings (metres)</t>
  </si>
  <si>
    <t>Upstream Batter</t>
  </si>
  <si>
    <t>:1</t>
  </si>
  <si>
    <t>Downstream Batter</t>
  </si>
  <si>
    <t>Crest Width</t>
  </si>
  <si>
    <t>metres</t>
  </si>
  <si>
    <t>Crest Level</t>
  </si>
  <si>
    <t>Total Bank Volume</t>
  </si>
  <si>
    <t>cub. metres</t>
  </si>
  <si>
    <t xml:space="preserve">                                                                                                                                                                         </t>
  </si>
  <si>
    <t xml:space="preserve">Elevation Along Bank CL, metres (raw or RL's)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</si>
</sst>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Helv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1" borderId="0" xfId="0" applyNumberFormat="1" applyFont="1" applyFill="1" applyAlignment="1" applyProtection="1">
      <alignment/>
      <protection/>
    </xf>
    <xf numFmtId="0" fontId="0" fillId="1" borderId="0" xfId="0" applyNumberFormat="1" applyFill="1" applyAlignment="1" applyProtection="1">
      <alignment/>
      <protection/>
    </xf>
    <xf numFmtId="0" fontId="0" fillId="0" borderId="1" xfId="0" applyNumberFormat="1" applyBorder="1" applyAlignment="1" applyProtection="1">
      <alignment horizontal="center"/>
      <protection/>
    </xf>
    <xf numFmtId="0" fontId="0" fillId="0" borderId="5" xfId="0" applyNumberFormat="1" applyBorder="1" applyAlignment="1" applyProtection="1">
      <alignment/>
      <protection/>
    </xf>
    <xf numFmtId="0" fontId="0" fillId="0" borderId="2" xfId="0" applyNumberFormat="1" applyBorder="1" applyAlignment="1" applyProtection="1">
      <alignment/>
      <protection/>
    </xf>
    <xf numFmtId="0" fontId="0" fillId="0" borderId="6" xfId="0" applyNumberFormat="1" applyBorder="1" applyAlignment="1" applyProtection="1">
      <alignment/>
      <protection/>
    </xf>
    <xf numFmtId="0" fontId="0" fillId="1" borderId="7" xfId="0" applyNumberFormat="1" applyFill="1" applyBorder="1" applyAlignment="1" applyProtection="1">
      <alignment/>
      <protection/>
    </xf>
    <xf numFmtId="0" fontId="0" fillId="1" borderId="1" xfId="0" applyNumberFormat="1" applyFill="1" applyBorder="1" applyAlignment="1" applyProtection="1">
      <alignment/>
      <protection/>
    </xf>
    <xf numFmtId="0" fontId="0" fillId="0" borderId="3" xfId="0" applyNumberFormat="1" applyBorder="1" applyAlignment="1" applyProtection="1">
      <alignment horizontal="center"/>
      <protection/>
    </xf>
    <xf numFmtId="0" fontId="0" fillId="0" borderId="8" xfId="0" applyNumberFormat="1" applyBorder="1" applyAlignment="1" applyProtection="1">
      <alignment/>
      <protection/>
    </xf>
    <xf numFmtId="0" fontId="0" fillId="0" borderId="9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1" fillId="0" borderId="13" xfId="0" applyNumberFormat="1" applyFont="1" applyBorder="1" applyAlignment="1" applyProtection="1">
      <alignment/>
      <protection/>
    </xf>
    <xf numFmtId="0" fontId="1" fillId="0" borderId="14" xfId="0" applyNumberFormat="1" applyFont="1" applyBorder="1" applyAlignment="1" applyProtection="1">
      <alignment horizontal="center"/>
      <protection/>
    </xf>
    <xf numFmtId="0" fontId="1" fillId="0" borderId="15" xfId="0" applyNumberFormat="1" applyFont="1" applyBorder="1" applyAlignment="1" applyProtection="1">
      <alignment/>
      <protection/>
    </xf>
    <xf numFmtId="0" fontId="0" fillId="1" borderId="11" xfId="0" applyNumberFormat="1" applyFill="1" applyBorder="1" applyAlignment="1" applyProtection="1">
      <alignment/>
      <protection/>
    </xf>
    <xf numFmtId="0" fontId="0" fillId="1" borderId="12" xfId="0" applyNumberFormat="1" applyFill="1" applyBorder="1" applyAlignment="1" applyProtection="1">
      <alignment/>
      <protection/>
    </xf>
    <xf numFmtId="0" fontId="0" fillId="1" borderId="8" xfId="0" applyNumberFormat="1" applyFill="1" applyBorder="1" applyAlignment="1" applyProtection="1">
      <alignment/>
      <protection/>
    </xf>
    <xf numFmtId="0" fontId="0" fillId="1" borderId="9" xfId="0" applyNumberFormat="1" applyFill="1" applyBorder="1" applyAlignment="1" applyProtection="1">
      <alignment/>
      <protection/>
    </xf>
    <xf numFmtId="0" fontId="0" fillId="1" borderId="10" xfId="0" applyNumberFormat="1" applyFill="1" applyBorder="1" applyAlignment="1" applyProtection="1">
      <alignment/>
      <protection/>
    </xf>
    <xf numFmtId="0" fontId="0" fillId="0" borderId="5" xfId="0" applyNumberFormat="1" applyBorder="1" applyAlignment="1" applyProtection="1">
      <alignment horizontal="center"/>
      <protection/>
    </xf>
    <xf numFmtId="0" fontId="0" fillId="0" borderId="11" xfId="0" applyNumberFormat="1" applyBorder="1" applyAlignment="1" applyProtection="1">
      <alignment horizontal="center"/>
      <protection/>
    </xf>
    <xf numFmtId="0" fontId="0" fillId="1" borderId="0" xfId="0" applyNumberFormat="1" applyFill="1" applyBorder="1" applyAlignment="1" applyProtection="1">
      <alignment/>
      <protection/>
    </xf>
    <xf numFmtId="0" fontId="0" fillId="1" borderId="3" xfId="0" applyNumberFormat="1" applyFill="1" applyBorder="1" applyAlignment="1" applyProtection="1">
      <alignment/>
      <protection/>
    </xf>
    <xf numFmtId="0" fontId="4" fillId="0" borderId="7" xfId="0" applyNumberFormat="1" applyFont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10" workbookViewId="0" topLeftCell="A1">
      <selection activeCell="A21" sqref="A21"/>
    </sheetView>
  </sheetViews>
  <sheetFormatPr defaultColWidth="9.140625" defaultRowHeight="12.75"/>
  <cols>
    <col min="1" max="1" width="36.28125" style="1" customWidth="1"/>
    <col min="2" max="2" width="24.57421875" style="1" customWidth="1"/>
    <col min="3" max="3" width="19.421875" style="1" customWidth="1"/>
    <col min="4" max="4" width="10.8515625" style="1" customWidth="1"/>
    <col min="5" max="5" width="16.140625" style="1" customWidth="1"/>
    <col min="6" max="6" width="11.57421875" style="1" customWidth="1"/>
    <col min="7" max="16384" width="9.140625" style="1" customWidth="1"/>
  </cols>
  <sheetData>
    <row r="1" spans="1:9" ht="12">
      <c r="A1" s="6" t="s">
        <v>0</v>
      </c>
      <c r="B1" s="7"/>
      <c r="C1" s="7" t="s">
        <v>1</v>
      </c>
      <c r="D1" s="8"/>
      <c r="E1" s="9"/>
      <c r="F1" s="9"/>
      <c r="G1" s="9"/>
      <c r="H1" s="9"/>
      <c r="I1" s="9"/>
    </row>
    <row r="2" spans="1:9" ht="12">
      <c r="A2" s="9"/>
      <c r="B2" s="9"/>
      <c r="C2" s="9"/>
      <c r="D2" s="9"/>
      <c r="E2" s="9"/>
      <c r="F2" s="9"/>
      <c r="G2" s="9"/>
      <c r="H2" s="9"/>
      <c r="I2" s="9"/>
    </row>
    <row r="3" spans="1:9" ht="12">
      <c r="A3" s="34" t="s">
        <v>18</v>
      </c>
      <c r="B3" s="10" t="s">
        <v>2</v>
      </c>
      <c r="C3" s="11" t="s">
        <v>3</v>
      </c>
      <c r="D3" s="12"/>
      <c r="E3" s="13"/>
      <c r="F3" s="14" t="s">
        <v>4</v>
      </c>
      <c r="G3" s="14" t="s">
        <v>5</v>
      </c>
      <c r="H3" s="15" t="s">
        <v>6</v>
      </c>
      <c r="I3" s="15" t="s">
        <v>7</v>
      </c>
    </row>
    <row r="4" spans="1:9" ht="12">
      <c r="A4" s="2">
        <v>1.28</v>
      </c>
      <c r="B4" s="16" t="s">
        <v>8</v>
      </c>
      <c r="C4" s="17"/>
      <c r="D4" s="18"/>
      <c r="E4" s="19"/>
      <c r="F4" s="25">
        <f aca="true" t="shared" si="0" ref="F4:F20">ABS(A4-$D$12)</f>
        <v>0.7000000000000001</v>
      </c>
      <c r="G4" s="32">
        <f aca="true" t="shared" si="1" ref="G4:G20">(($D$10*F4)+(($D$6+$D$8)*F4*F4/2))</f>
        <v>3.325</v>
      </c>
      <c r="H4" s="33" t="s">
        <v>5</v>
      </c>
      <c r="I4" s="33"/>
    </row>
    <row r="5" spans="1:9" ht="12">
      <c r="A5" s="5">
        <v>1.58</v>
      </c>
      <c r="B5" s="2">
        <v>10</v>
      </c>
      <c r="C5" s="30"/>
      <c r="D5" s="3"/>
      <c r="E5" s="13"/>
      <c r="F5" s="25">
        <f t="shared" si="0"/>
        <v>1</v>
      </c>
      <c r="G5" s="32">
        <f t="shared" si="1"/>
        <v>5.5</v>
      </c>
      <c r="H5" s="32">
        <f aca="true" t="shared" si="2" ref="H5:H20">AVERAGE(G4,G5)</f>
        <v>4.4125</v>
      </c>
      <c r="I5" s="32">
        <f aca="true" t="shared" si="3" ref="I5:I20">(B5*H5)</f>
        <v>44.125</v>
      </c>
    </row>
    <row r="6" spans="1:9" ht="12">
      <c r="A6" s="5">
        <v>1.84</v>
      </c>
      <c r="B6" s="5">
        <v>10</v>
      </c>
      <c r="C6" s="31" t="s">
        <v>9</v>
      </c>
      <c r="D6" s="1">
        <v>3</v>
      </c>
      <c r="E6" s="21" t="s">
        <v>10</v>
      </c>
      <c r="F6" s="25">
        <f t="shared" si="0"/>
        <v>1.2600000000000002</v>
      </c>
      <c r="G6" s="32">
        <f t="shared" si="1"/>
        <v>7.749000000000002</v>
      </c>
      <c r="H6" s="32">
        <f t="shared" si="2"/>
        <v>6.624500000000001</v>
      </c>
      <c r="I6" s="32">
        <f t="shared" si="3"/>
        <v>66.245</v>
      </c>
    </row>
    <row r="7" spans="1:9" ht="12">
      <c r="A7" s="5">
        <v>2.05</v>
      </c>
      <c r="B7" s="5">
        <v>9</v>
      </c>
      <c r="C7" s="31"/>
      <c r="E7" s="21"/>
      <c r="F7" s="25">
        <f t="shared" si="0"/>
        <v>1.4699999999999998</v>
      </c>
      <c r="G7" s="32">
        <f t="shared" si="1"/>
        <v>9.812249999999997</v>
      </c>
      <c r="H7" s="32">
        <f t="shared" si="2"/>
        <v>8.780625</v>
      </c>
      <c r="I7" s="32">
        <f t="shared" si="3"/>
        <v>79.025625</v>
      </c>
    </row>
    <row r="8" spans="1:9" ht="12">
      <c r="A8" s="5">
        <v>2.32</v>
      </c>
      <c r="B8" s="5">
        <v>15</v>
      </c>
      <c r="C8" s="31" t="s">
        <v>11</v>
      </c>
      <c r="D8" s="1">
        <v>2</v>
      </c>
      <c r="E8" s="21" t="s">
        <v>10</v>
      </c>
      <c r="F8" s="25">
        <f t="shared" si="0"/>
        <v>1.7399999999999998</v>
      </c>
      <c r="G8" s="32">
        <f t="shared" si="1"/>
        <v>12.788999999999998</v>
      </c>
      <c r="H8" s="32">
        <f t="shared" si="2"/>
        <v>11.300624999999997</v>
      </c>
      <c r="I8" s="32">
        <f t="shared" si="3"/>
        <v>169.50937499999995</v>
      </c>
    </row>
    <row r="9" spans="1:9" ht="12">
      <c r="A9" s="5">
        <v>2.11</v>
      </c>
      <c r="B9" s="5">
        <v>16</v>
      </c>
      <c r="C9" s="31"/>
      <c r="D9" s="1" t="s">
        <v>17</v>
      </c>
      <c r="E9" s="21"/>
      <c r="F9" s="25">
        <f t="shared" si="0"/>
        <v>1.5299999999999998</v>
      </c>
      <c r="G9" s="32">
        <f t="shared" si="1"/>
        <v>10.442249999999998</v>
      </c>
      <c r="H9" s="32">
        <f t="shared" si="2"/>
        <v>11.615624999999998</v>
      </c>
      <c r="I9" s="32">
        <f t="shared" si="3"/>
        <v>185.84999999999997</v>
      </c>
    </row>
    <row r="10" spans="1:9" ht="12">
      <c r="A10" s="5">
        <v>1.57</v>
      </c>
      <c r="B10" s="5">
        <v>17</v>
      </c>
      <c r="C10" s="31" t="s">
        <v>12</v>
      </c>
      <c r="D10" s="1">
        <v>3</v>
      </c>
      <c r="E10" s="21" t="s">
        <v>13</v>
      </c>
      <c r="F10" s="25">
        <f t="shared" si="0"/>
        <v>0.9900000000000001</v>
      </c>
      <c r="G10" s="32">
        <f t="shared" si="1"/>
        <v>5.420250000000001</v>
      </c>
      <c r="H10" s="32">
        <f t="shared" si="2"/>
        <v>7.9312499999999995</v>
      </c>
      <c r="I10" s="32">
        <f t="shared" si="3"/>
        <v>134.83124999999998</v>
      </c>
    </row>
    <row r="11" spans="1:9" ht="12">
      <c r="A11" s="5">
        <v>1.28</v>
      </c>
      <c r="B11" s="5">
        <v>10</v>
      </c>
      <c r="C11" s="31"/>
      <c r="E11" s="21"/>
      <c r="F11" s="25">
        <f t="shared" si="0"/>
        <v>0.7000000000000001</v>
      </c>
      <c r="G11" s="32">
        <f t="shared" si="1"/>
        <v>3.325</v>
      </c>
      <c r="H11" s="32">
        <f t="shared" si="2"/>
        <v>4.372625000000001</v>
      </c>
      <c r="I11" s="32">
        <f t="shared" si="3"/>
        <v>43.72625000000001</v>
      </c>
    </row>
    <row r="12" spans="1:9" ht="12">
      <c r="A12" s="5"/>
      <c r="B12" s="5"/>
      <c r="C12" s="31" t="s">
        <v>14</v>
      </c>
      <c r="D12" s="1">
        <v>0.58</v>
      </c>
      <c r="E12" s="21" t="s">
        <v>13</v>
      </c>
      <c r="F12" s="25">
        <f t="shared" si="0"/>
        <v>0.58</v>
      </c>
      <c r="G12" s="32">
        <f t="shared" si="1"/>
        <v>2.5809999999999995</v>
      </c>
      <c r="H12" s="32">
        <f t="shared" si="2"/>
        <v>2.953</v>
      </c>
      <c r="I12" s="32">
        <f t="shared" si="3"/>
        <v>0</v>
      </c>
    </row>
    <row r="13" spans="1:9" ht="12">
      <c r="A13" s="5"/>
      <c r="B13" s="5"/>
      <c r="C13" s="20"/>
      <c r="D13" s="7"/>
      <c r="E13" s="21"/>
      <c r="F13" s="25">
        <f t="shared" si="0"/>
        <v>0.58</v>
      </c>
      <c r="G13" s="32">
        <f t="shared" si="1"/>
        <v>2.5809999999999995</v>
      </c>
      <c r="H13" s="32">
        <f t="shared" si="2"/>
        <v>2.5809999999999995</v>
      </c>
      <c r="I13" s="32">
        <f t="shared" si="3"/>
        <v>0</v>
      </c>
    </row>
    <row r="14" spans="1:9" ht="12">
      <c r="A14" s="5"/>
      <c r="B14" s="5"/>
      <c r="C14" s="20"/>
      <c r="D14" s="7"/>
      <c r="E14" s="21"/>
      <c r="F14" s="25">
        <f t="shared" si="0"/>
        <v>0.58</v>
      </c>
      <c r="G14" s="32">
        <f t="shared" si="1"/>
        <v>2.5809999999999995</v>
      </c>
      <c r="H14" s="32">
        <f t="shared" si="2"/>
        <v>2.5809999999999995</v>
      </c>
      <c r="I14" s="32">
        <f t="shared" si="3"/>
        <v>0</v>
      </c>
    </row>
    <row r="15" spans="1:9" ht="12">
      <c r="A15" s="5"/>
      <c r="B15" s="5"/>
      <c r="C15" s="22" t="s">
        <v>15</v>
      </c>
      <c r="D15" s="23">
        <f>SUM(I5:I20)</f>
        <v>723.3124999999999</v>
      </c>
      <c r="E15" s="24" t="s">
        <v>16</v>
      </c>
      <c r="F15" s="25">
        <f t="shared" si="0"/>
        <v>0.58</v>
      </c>
      <c r="G15" s="32">
        <f t="shared" si="1"/>
        <v>2.5809999999999995</v>
      </c>
      <c r="H15" s="32">
        <f t="shared" si="2"/>
        <v>2.5809999999999995</v>
      </c>
      <c r="I15" s="32">
        <f t="shared" si="3"/>
        <v>0</v>
      </c>
    </row>
    <row r="16" spans="1:9" ht="12">
      <c r="A16" s="5"/>
      <c r="B16" s="5"/>
      <c r="C16" s="25"/>
      <c r="D16" s="9"/>
      <c r="E16" s="26"/>
      <c r="F16" s="25">
        <f t="shared" si="0"/>
        <v>0.58</v>
      </c>
      <c r="G16" s="32">
        <f t="shared" si="1"/>
        <v>2.5809999999999995</v>
      </c>
      <c r="H16" s="32">
        <f t="shared" si="2"/>
        <v>2.5809999999999995</v>
      </c>
      <c r="I16" s="32">
        <f t="shared" si="3"/>
        <v>0</v>
      </c>
    </row>
    <row r="17" spans="1:9" ht="12">
      <c r="A17" s="5"/>
      <c r="B17" s="5"/>
      <c r="C17" s="25"/>
      <c r="D17" s="9"/>
      <c r="E17" s="26"/>
      <c r="F17" s="25">
        <f t="shared" si="0"/>
        <v>0.58</v>
      </c>
      <c r="G17" s="32">
        <f t="shared" si="1"/>
        <v>2.5809999999999995</v>
      </c>
      <c r="H17" s="32">
        <f t="shared" si="2"/>
        <v>2.5809999999999995</v>
      </c>
      <c r="I17" s="32">
        <f t="shared" si="3"/>
        <v>0</v>
      </c>
    </row>
    <row r="18" spans="1:9" ht="12">
      <c r="A18" s="5"/>
      <c r="B18" s="5"/>
      <c r="C18" s="25"/>
      <c r="D18" s="9"/>
      <c r="E18" s="26"/>
      <c r="F18" s="25">
        <f t="shared" si="0"/>
        <v>0.58</v>
      </c>
      <c r="G18" s="32">
        <f t="shared" si="1"/>
        <v>2.5809999999999995</v>
      </c>
      <c r="H18" s="32">
        <f t="shared" si="2"/>
        <v>2.5809999999999995</v>
      </c>
      <c r="I18" s="32">
        <f t="shared" si="3"/>
        <v>0</v>
      </c>
    </row>
    <row r="19" spans="1:9" ht="12">
      <c r="A19" s="5"/>
      <c r="B19" s="5"/>
      <c r="C19" s="25"/>
      <c r="D19" s="9"/>
      <c r="E19" s="26"/>
      <c r="F19" s="25">
        <f t="shared" si="0"/>
        <v>0.58</v>
      </c>
      <c r="G19" s="32">
        <f t="shared" si="1"/>
        <v>2.5809999999999995</v>
      </c>
      <c r="H19" s="32">
        <f t="shared" si="2"/>
        <v>2.5809999999999995</v>
      </c>
      <c r="I19" s="32">
        <f t="shared" si="3"/>
        <v>0</v>
      </c>
    </row>
    <row r="20" spans="1:9" ht="12">
      <c r="A20" s="4"/>
      <c r="B20" s="4"/>
      <c r="C20" s="27"/>
      <c r="D20" s="28"/>
      <c r="E20" s="29"/>
      <c r="F20" s="27">
        <f t="shared" si="0"/>
        <v>0.58</v>
      </c>
      <c r="G20" s="28">
        <f t="shared" si="1"/>
        <v>2.5809999999999995</v>
      </c>
      <c r="H20" s="28">
        <f t="shared" si="2"/>
        <v>2.5809999999999995</v>
      </c>
      <c r="I20" s="28">
        <f t="shared" si="3"/>
        <v>0</v>
      </c>
    </row>
    <row r="21" spans="1:5" ht="12">
      <c r="A21"/>
      <c r="B21"/>
      <c r="C21"/>
      <c r="D21"/>
      <c r="E21"/>
    </row>
    <row r="22" spans="1:5" ht="12">
      <c r="A22"/>
      <c r="B22"/>
      <c r="C22"/>
      <c r="D22"/>
      <c r="E22"/>
    </row>
    <row r="23" spans="1:5" ht="12">
      <c r="A23"/>
      <c r="B23"/>
      <c r="C23"/>
      <c r="D23"/>
      <c r="E23"/>
    </row>
    <row r="24" spans="1:5" ht="12">
      <c r="A24"/>
      <c r="B24"/>
      <c r="C24"/>
      <c r="D24"/>
      <c r="E24"/>
    </row>
    <row r="25" spans="1:5" ht="12">
      <c r="A25"/>
      <c r="B25"/>
      <c r="C25"/>
      <c r="D25"/>
      <c r="E25"/>
    </row>
    <row r="26" spans="1:5" ht="12">
      <c r="A26"/>
      <c r="B26"/>
      <c r="C26"/>
      <c r="D26"/>
      <c r="E26"/>
    </row>
    <row r="27" spans="1:5" ht="12">
      <c r="A27"/>
      <c r="B27"/>
      <c r="C27"/>
      <c r="D27"/>
      <c r="E27"/>
    </row>
    <row r="28" spans="1:5" ht="12">
      <c r="A28"/>
      <c r="B28"/>
      <c r="C28"/>
      <c r="D28"/>
      <c r="E28"/>
    </row>
    <row r="29" spans="1:5" ht="12">
      <c r="A29"/>
      <c r="B29"/>
      <c r="C29"/>
      <c r="D29"/>
      <c r="E29"/>
    </row>
    <row r="30" spans="1:5" ht="12">
      <c r="A30"/>
      <c r="B30"/>
      <c r="C30"/>
      <c r="D30"/>
      <c r="E30"/>
    </row>
    <row r="31" spans="1:5" ht="12">
      <c r="A31"/>
      <c r="B31"/>
      <c r="C31"/>
      <c r="D31"/>
      <c r="E31"/>
    </row>
    <row r="32" spans="1:5" ht="12">
      <c r="A32"/>
      <c r="B32"/>
      <c r="C32"/>
      <c r="D32"/>
      <c r="E32"/>
    </row>
    <row r="33" spans="1:5" ht="12">
      <c r="A33"/>
      <c r="B33"/>
      <c r="C33"/>
      <c r="D33"/>
      <c r="E33"/>
    </row>
    <row r="34" spans="1:5" ht="12">
      <c r="A34"/>
      <c r="B34"/>
      <c r="C34"/>
      <c r="D34"/>
      <c r="E34"/>
    </row>
    <row r="35" spans="1:5" ht="12">
      <c r="A35"/>
      <c r="B35"/>
      <c r="C35"/>
      <c r="D35"/>
      <c r="E35"/>
    </row>
    <row r="36" spans="1:5" ht="12">
      <c r="A36"/>
      <c r="B36"/>
      <c r="C36"/>
      <c r="D36"/>
      <c r="E36"/>
    </row>
    <row r="37" spans="1:5" ht="12">
      <c r="A37"/>
      <c r="B37"/>
      <c r="C37"/>
      <c r="D37"/>
      <c r="E37"/>
    </row>
    <row r="38" spans="1:5" ht="12">
      <c r="A38"/>
      <c r="B38"/>
      <c r="C38"/>
      <c r="D38"/>
      <c r="E38"/>
    </row>
    <row r="39" spans="1:5" ht="12">
      <c r="A39"/>
      <c r="B39"/>
      <c r="C39"/>
      <c r="D39"/>
      <c r="E39"/>
    </row>
    <row r="40" spans="1:5" ht="12">
      <c r="A40"/>
      <c r="B40"/>
      <c r="C40"/>
      <c r="D40"/>
      <c r="E40"/>
    </row>
    <row r="41" spans="1:5" ht="12">
      <c r="A41"/>
      <c r="B41"/>
      <c r="C41"/>
      <c r="D41"/>
      <c r="E41"/>
    </row>
    <row r="42" spans="1:5" ht="12">
      <c r="A42"/>
      <c r="B42"/>
      <c r="C42"/>
      <c r="D42"/>
      <c r="E42"/>
    </row>
    <row r="43" spans="1:5" ht="12">
      <c r="A43"/>
      <c r="B43"/>
      <c r="C43"/>
      <c r="D43"/>
      <c r="E43"/>
    </row>
    <row r="44" spans="1:5" ht="12">
      <c r="A44"/>
      <c r="B44"/>
      <c r="C44"/>
      <c r="D44"/>
      <c r="E44"/>
    </row>
    <row r="45" spans="1:5" ht="12">
      <c r="A45"/>
      <c r="B45"/>
      <c r="C45"/>
      <c r="D45"/>
      <c r="E45"/>
    </row>
    <row r="46" spans="1:5" ht="12">
      <c r="A46"/>
      <c r="B46"/>
      <c r="C46"/>
      <c r="D46"/>
      <c r="E46"/>
    </row>
    <row r="47" spans="1:5" ht="12">
      <c r="A47"/>
      <c r="B47"/>
      <c r="C47"/>
      <c r="D47"/>
      <c r="E47"/>
    </row>
  </sheetData>
  <sheetProtection password="CAC1" sheet="1" objects="1" scenarios="1"/>
  <printOptions/>
  <pageMargins left="0.7500000000000001" right="0.7500000000000001" top="1.968503937007874" bottom="1" header="0.5" footer="0.5"/>
  <pageSetup horizontalDpi="300" verticalDpi="300" orientation="portrait" paperSize="9" r:id="rId1"/>
  <headerFooter alignWithMargins="0">
    <oddHeader>&amp;C&amp;</oddHeader>
    <oddFooter>&amp;CPage &amp;p</oddFooter>
  </headerFooter>
  <rowBreaks count="1" manualBreakCount="1">
    <brk id="2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cs10</cp:lastModifiedBy>
  <dcterms:created xsi:type="dcterms:W3CDTF">2004-10-02T11:22:54Z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